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<sst xmlns="http://schemas.openxmlformats.org/spreadsheetml/2006/main" count="72" uniqueCount="63">
  <si>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</si>
  <si>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</si>
  <si>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</si>
  <si>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</si>
  <si>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</si>
  <si>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</si>
  <si>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</si>
  <si>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</si>
  <si>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</si>
  <si>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</si>
  <si>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</si>
  <si>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</si>
  <si>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</si>
  <si>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</si>
  <si>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</si>
  <si>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</si>
  <si>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</si>
  <si>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</si>
  <si>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</si>
  <si>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</si>
  <si>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</si>
  <si>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</si>
  <si>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</si>
  <si>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</si>
  <si>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</si>
  <si>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</si>
  <si>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</si>
  <si>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</si>
  <si>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</si>
  <si>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</si>
  <si>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</si>
  <si>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</si>
  <si>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</si>
  <si>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</si>
  <si>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</si>
  <si>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</si>
  <si>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</si>
  <si>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</si>
  <si>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</si>
  <si>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</si>
  <si>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</si>
  <si>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</si>
  <si>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</si>
  <si>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</si>
  <si>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</si>
  <si>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</si>
  <si>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</si>
  <si>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</si>
  <si>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</si>
  <si>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</si>
  <si>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</si>
  <si>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</si>
  <si>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</si>
  <si>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</si>
  <si>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</si>
  <si>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</si>
  <si>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</si>
  <si>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</si>
  <si>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</si>
  <si>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t>Кальченко М.В.</t>
  </si>
  <si>
    <t>КН-20-1з</t>
  </si>
  <si>
    <t>Комп'ютерні науки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</si>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</sst>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9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9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0" fillId="49" borderId="1" applyNumberFormat="0" applyAlignment="0" applyProtection="0"/>
    <xf numFmtId="0" fontId="15" fillId="6" borderId="2" applyNumberFormat="0" applyAlignment="0" applyProtection="0"/>
    <xf numFmtId="0" fontId="41" fillId="50" borderId="3" applyNumberFormat="0" applyAlignment="0" applyProtection="0"/>
    <xf numFmtId="0" fontId="16" fillId="22" borderId="4" applyNumberFormat="0" applyAlignment="0" applyProtection="0"/>
    <xf numFmtId="0" fontId="42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45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8" fillId="0" borderId="0" xfId="173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8" fillId="0" borderId="0" xfId="173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38" fillId="0" borderId="0" xfId="173" applyBorder="1">
      <alignment/>
      <protection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8" fillId="0" borderId="0" xfId="173" applyBorder="1">
      <alignment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55" fillId="0" borderId="23" xfId="173" applyFont="1" applyBorder="1">
      <alignment/>
      <protection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5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171" applyFont="1" applyBorder="1" applyAlignment="1">
      <alignment horizontal="center" wrapText="1"/>
      <protection/>
    </xf>
    <xf numFmtId="0" fontId="2" fillId="0" borderId="24" xfId="171" applyFont="1" applyBorder="1" applyAlignment="1">
      <alignment wrapText="1"/>
      <protection/>
    </xf>
    <xf numFmtId="0" fontId="2" fillId="0" borderId="24" xfId="171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9" fillId="0" borderId="0" xfId="171" applyFont="1" applyBorder="1" applyAlignment="1">
      <alignment horizontal="center" wrapText="1"/>
      <protection/>
    </xf>
    <xf numFmtId="0" fontId="4" fillId="0" borderId="0" xfId="171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wrapText="1"/>
    </xf>
  </cellXfs>
  <cellStyles count="176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- Акцент2" xfId="21"/>
    <cellStyle name="20% - Акцент2 2" xfId="22"/>
    <cellStyle name="20% — акцент2 2" xfId="23"/>
    <cellStyle name="20% — акцент2 3" xfId="24"/>
    <cellStyle name="20% — акцент2 4" xfId="25"/>
    <cellStyle name="20% — акцент2 5" xfId="26"/>
    <cellStyle name="20% - Акцент3" xfId="27"/>
    <cellStyle name="20% - Акцент3 2" xfId="28"/>
    <cellStyle name="20% — акцент3 2" xfId="29"/>
    <cellStyle name="20% — акцент3 3" xfId="30"/>
    <cellStyle name="20% — акцент3 4" xfId="31"/>
    <cellStyle name="20% — акцент3 5" xfId="32"/>
    <cellStyle name="20% - Акцент4" xfId="33"/>
    <cellStyle name="20% - Акцент4 2" xfId="34"/>
    <cellStyle name="20% — акцент4 2" xfId="35"/>
    <cellStyle name="20% — акцент4 3" xfId="36"/>
    <cellStyle name="20% — акцент4 4" xfId="37"/>
    <cellStyle name="20% — акцент4 5" xfId="38"/>
    <cellStyle name="20% - Акцент5" xfId="39"/>
    <cellStyle name="20% - Акцент5 2" xfId="40"/>
    <cellStyle name="20% — акцент5 2" xfId="41"/>
    <cellStyle name="20% — акцент5 3" xfId="42"/>
    <cellStyle name="20% — акцент5 4" xfId="43"/>
    <cellStyle name="20% — акцент5 5" xfId="44"/>
    <cellStyle name="20% - Акцент6" xfId="45"/>
    <cellStyle name="20% - Акцент6 2" xfId="46"/>
    <cellStyle name="20% — акцент6 2" xfId="47"/>
    <cellStyle name="20% — акцент6 3" xfId="48"/>
    <cellStyle name="20% — акцент6 4" xfId="49"/>
    <cellStyle name="20% — акцент6 5" xfId="50"/>
    <cellStyle name="40% - Акцент1" xfId="51"/>
    <cellStyle name="40% - Акцент1 2" xfId="52"/>
    <cellStyle name="40% — акцент1 2" xfId="53"/>
    <cellStyle name="40% — акцент1 3" xfId="54"/>
    <cellStyle name="40% — акцент1 4" xfId="55"/>
    <cellStyle name="40% — акцент1 5" xfId="56"/>
    <cellStyle name="40% - Акцент2" xfId="57"/>
    <cellStyle name="40% - Акцент2 2" xfId="58"/>
    <cellStyle name="40% — акцент2 2" xfId="59"/>
    <cellStyle name="40% — акцент2 3" xfId="60"/>
    <cellStyle name="40% — акцент2 4" xfId="61"/>
    <cellStyle name="40% — акцент2 5" xfId="62"/>
    <cellStyle name="40% - Акцент3" xfId="63"/>
    <cellStyle name="40% - Акцент3 2" xfId="64"/>
    <cellStyle name="40% — акцент3 2" xfId="65"/>
    <cellStyle name="40% — акцент3 3" xfId="66"/>
    <cellStyle name="40% — акцент3 4" xfId="67"/>
    <cellStyle name="40% — акцент3 5" xfId="68"/>
    <cellStyle name="40% - Акцент4" xfId="69"/>
    <cellStyle name="40% - Акцент4 2" xfId="70"/>
    <cellStyle name="40% — акцент4 2" xfId="71"/>
    <cellStyle name="40% — акцент4 3" xfId="72"/>
    <cellStyle name="40% — акцент4 4" xfId="73"/>
    <cellStyle name="40% — акцент4 5" xfId="74"/>
    <cellStyle name="40% - Акцент5" xfId="75"/>
    <cellStyle name="40% - Акцент5 2" xfId="76"/>
    <cellStyle name="40% — акцент5 2" xfId="77"/>
    <cellStyle name="40% — акцент5 3" xfId="78"/>
    <cellStyle name="40% — акцент5 4" xfId="79"/>
    <cellStyle name="40% — акцент5 5" xfId="80"/>
    <cellStyle name="40% - Акцент6" xfId="81"/>
    <cellStyle name="40% - Акцент6 2" xfId="82"/>
    <cellStyle name="40% — акцент6 2" xfId="83"/>
    <cellStyle name="40% — акцент6 3" xfId="84"/>
    <cellStyle name="40% — акцент6 4" xfId="85"/>
    <cellStyle name="40% — акцент6 5" xfId="86"/>
    <cellStyle name="60% - Акцент1" xfId="87"/>
    <cellStyle name="60% - Акцент1 2" xfId="88"/>
    <cellStyle name="60% — акцент1 2" xfId="89"/>
    <cellStyle name="60% — акцент1 3" xfId="90"/>
    <cellStyle name="60% — акцент1 4" xfId="91"/>
    <cellStyle name="60% — акцент1 5" xfId="92"/>
    <cellStyle name="60% - Акцент2" xfId="93"/>
    <cellStyle name="60% - Акцент2 2" xfId="94"/>
    <cellStyle name="60% — акцент2 2" xfId="95"/>
    <cellStyle name="60% — акцент2 3" xfId="96"/>
    <cellStyle name="60% — акцент2 4" xfId="97"/>
    <cellStyle name="60% — акцент2 5" xfId="98"/>
    <cellStyle name="60% - Акцент3" xfId="99"/>
    <cellStyle name="60% - Акцент3 2" xfId="100"/>
    <cellStyle name="60% — акцент3 2" xfId="101"/>
    <cellStyle name="60% — акцент3 3" xfId="102"/>
    <cellStyle name="60% — акцент3 4" xfId="103"/>
    <cellStyle name="60% — акцент3 5" xfId="104"/>
    <cellStyle name="60% - Акцент4" xfId="105"/>
    <cellStyle name="60% - Акцент4 2" xfId="106"/>
    <cellStyle name="60% — акцент4 2" xfId="107"/>
    <cellStyle name="60% — акцент4 3" xfId="108"/>
    <cellStyle name="60% — акцент4 4" xfId="109"/>
    <cellStyle name="60% — акцент4 5" xfId="110"/>
    <cellStyle name="60% - Акцент5" xfId="111"/>
    <cellStyle name="60% - Акцент5 2" xfId="112"/>
    <cellStyle name="60% — акцент5 2" xfId="113"/>
    <cellStyle name="60% — акцент5 3" xfId="114"/>
    <cellStyle name="60% — акцент5 4" xfId="115"/>
    <cellStyle name="60% — акцент5 5" xfId="116"/>
    <cellStyle name="60% - Акцент6" xfId="117"/>
    <cellStyle name="60% - Акцент6 2" xfId="118"/>
    <cellStyle name="60% — акцент6 2" xfId="119"/>
    <cellStyle name="60% — акцент6 3" xfId="120"/>
    <cellStyle name="60% — акцент6 4" xfId="121"/>
    <cellStyle name="60% — акцент6 5" xfId="122"/>
    <cellStyle name="Акцент1" xfId="123"/>
    <cellStyle name="Акцент1 2" xfId="124"/>
    <cellStyle name="Акцент1 3" xfId="125"/>
    <cellStyle name="Акцент2" xfId="126"/>
    <cellStyle name="Акцент2 2" xfId="127"/>
    <cellStyle name="Акцент2 3" xfId="128"/>
    <cellStyle name="Акцент3" xfId="129"/>
    <cellStyle name="Акцент3 2" xfId="130"/>
    <cellStyle name="Акцент3 3" xfId="131"/>
    <cellStyle name="Акцент4" xfId="132"/>
    <cellStyle name="Акцент4 2" xfId="133"/>
    <cellStyle name="Акцент4 3" xfId="134"/>
    <cellStyle name="Акцент5" xfId="135"/>
    <cellStyle name="Акцент5 2" xfId="136"/>
    <cellStyle name="Акцент5 3" xfId="137"/>
    <cellStyle name="Акцент6" xfId="138"/>
    <cellStyle name="Акцент6 2" xfId="139"/>
    <cellStyle name="Акцент6 3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Currency" xfId="147"/>
    <cellStyle name="Currency [0]" xfId="148"/>
    <cellStyle name="Заголовок 1" xfId="149"/>
    <cellStyle name="Заголовок 1 2" xfId="150"/>
    <cellStyle name="Заголовок 1 3" xfId="151"/>
    <cellStyle name="Заголовок 2" xfId="152"/>
    <cellStyle name="Заголовок 2 2" xfId="153"/>
    <cellStyle name="Заголовок 2 3" xfId="154"/>
    <cellStyle name="Заголовок 3" xfId="155"/>
    <cellStyle name="Заголовок 3 2" xfId="156"/>
    <cellStyle name="Заголовок 3 3" xfId="157"/>
    <cellStyle name="Заголовок 4" xfId="158"/>
    <cellStyle name="Заголовок 4 2" xfId="159"/>
    <cellStyle name="Заголовок 4 3" xfId="160"/>
    <cellStyle name="Итог" xfId="161"/>
    <cellStyle name="Итог 2" xfId="162"/>
    <cellStyle name="Итог 3" xfId="163"/>
    <cellStyle name="Контрольная ячейка" xfId="164"/>
    <cellStyle name="Контрольная ячейка 2" xfId="165"/>
    <cellStyle name="Название" xfId="166"/>
    <cellStyle name="Название 2" xfId="167"/>
    <cellStyle name="Название 3" xfId="168"/>
    <cellStyle name="Нейтральный" xfId="169"/>
    <cellStyle name="Нейтральный 2" xfId="170"/>
    <cellStyle name="Обычный 2" xfId="171"/>
    <cellStyle name="Обычный 2 2" xfId="172"/>
    <cellStyle name="Обычный 3" xfId="173"/>
    <cellStyle name="Плохой" xfId="174"/>
    <cellStyle name="Плохой 2" xfId="175"/>
    <cellStyle name="Пояснение" xfId="176"/>
    <cellStyle name="Пояснение 2" xfId="177"/>
    <cellStyle name="Примечание" xfId="178"/>
    <cellStyle name="Примечание 2" xfId="179"/>
    <cellStyle name="Примечание 3" xfId="180"/>
    <cellStyle name="Percent" xfId="181"/>
    <cellStyle name="Связанная ячейка" xfId="182"/>
    <cellStyle name="Связанная ячейка 2" xfId="183"/>
    <cellStyle name="Текст предупреждения" xfId="184"/>
    <cellStyle name="Текст предупреждения 2" xfId="185"/>
    <cellStyle name="Comma" xfId="186"/>
    <cellStyle name="Comma [0]" xfId="187"/>
    <cellStyle name="Хороший" xfId="188"/>
    <cellStyle name="Хороший 2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09" t="s">
        <v>50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0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5" customFormat="1" ht="13.5" customHeight="1">
      <c r="A5" s="99" t="s">
        <v>35</v>
      </c>
      <c r="B5" s="100"/>
      <c r="C5" s="121" t="s">
        <v>61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5" ht="6" customHeight="1">
      <c r="A6" s="16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5" customFormat="1" ht="13.5" customHeight="1">
      <c r="A7" s="17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8" t="s">
        <v>7</v>
      </c>
      <c r="O7" s="119" t="s">
        <v>60</v>
      </c>
      <c r="P7" s="120"/>
    </row>
    <row r="8" spans="1:15" ht="6" customHeight="1">
      <c r="A8" s="16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5" customFormat="1" ht="15" customHeight="1">
      <c r="A9" s="17"/>
      <c r="B9" s="19"/>
      <c r="C9" s="30"/>
      <c r="D9" s="152" t="s">
        <v>58</v>
      </c>
      <c r="E9" s="153"/>
      <c r="F9" s="31"/>
      <c r="G9" s="31"/>
      <c r="H9" s="32"/>
      <c r="I9" s="112" t="s">
        <v>6</v>
      </c>
      <c r="J9" s="113"/>
      <c r="K9" s="113"/>
      <c r="L9" s="113"/>
      <c r="M9" s="114"/>
      <c r="N9" s="2"/>
      <c r="O9" s="21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5" customFormat="1" ht="17.25" customHeight="1">
      <c r="A11" s="20"/>
      <c r="B11" s="116" t="s">
        <v>48</v>
      </c>
      <c r="C11" s="116"/>
      <c r="D11" s="116"/>
      <c r="E11" s="116"/>
      <c r="F11" s="116"/>
      <c r="G11" s="116"/>
      <c r="H11" s="116"/>
      <c r="I11" s="116"/>
      <c r="J11" s="116"/>
      <c r="K11" s="117"/>
      <c r="L11" s="117"/>
      <c r="M11" s="117"/>
      <c r="N11" s="102"/>
      <c r="O11" s="102"/>
      <c r="P11" s="22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5" customFormat="1" ht="15" customHeight="1">
      <c r="A13" s="3"/>
      <c r="B13" s="23"/>
      <c r="C13" s="101" t="s">
        <v>37</v>
      </c>
      <c r="D13" s="101"/>
      <c r="E13" s="115"/>
      <c r="F13" s="115"/>
      <c r="G13" s="115"/>
      <c r="H13" s="115"/>
      <c r="I13" s="115"/>
      <c r="J13" s="98"/>
      <c r="K13" s="98"/>
      <c r="L13" s="98"/>
      <c r="M13" s="23"/>
      <c r="N13" s="23"/>
      <c r="O13" s="23"/>
      <c r="P13" s="22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5" customFormat="1" ht="17.25" customHeight="1">
      <c r="A15" s="26" t="s">
        <v>9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8"/>
    </row>
    <row r="16" spans="1:15" ht="10.5" customHeight="1">
      <c r="A16" s="12"/>
      <c r="B16" s="155" t="s">
        <v>46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6" s="15" customFormat="1" ht="17.25" customHeight="1">
      <c r="A17" s="17" t="s">
        <v>38</v>
      </c>
      <c r="B17" s="8">
        <v>2</v>
      </c>
      <c r="C17" s="118" t="s">
        <v>39</v>
      </c>
      <c r="D17" s="118"/>
      <c r="E17" s="118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5" customFormat="1" ht="16.5" customHeight="1">
      <c r="A19" s="103" t="s">
        <v>40</v>
      </c>
      <c r="B19" s="100"/>
      <c r="C19" s="48" t="s">
        <v>14</v>
      </c>
      <c r="D19" s="2"/>
      <c r="E19" s="1"/>
      <c r="F19" s="1"/>
      <c r="J19" s="24"/>
      <c r="K19" s="24"/>
      <c r="M19" s="122" t="s">
        <v>41</v>
      </c>
      <c r="N19" s="110"/>
      <c r="O19" s="110"/>
      <c r="P19" s="25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5" customFormat="1" ht="17.25" customHeight="1">
      <c r="A22" s="103" t="s">
        <v>42</v>
      </c>
      <c r="B22" s="100"/>
      <c r="C22" s="105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1:15" ht="11.25" customHeight="1">
      <c r="A23" s="12"/>
      <c r="B23" s="12"/>
      <c r="C23" s="94" t="s">
        <v>43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</row>
    <row r="24" spans="1:16" s="15" customFormat="1" ht="15" customHeight="1">
      <c r="A24" s="103" t="s">
        <v>42</v>
      </c>
      <c r="B24" s="100"/>
      <c r="C24" s="105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5" ht="12" customHeight="1">
      <c r="A25" s="12"/>
      <c r="B25" s="12"/>
      <c r="C25" s="94" t="s">
        <v>44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7" customFormat="1" ht="13.5" customHeight="1">
      <c r="A27" s="106" t="s">
        <v>1</v>
      </c>
      <c r="B27" s="106" t="s">
        <v>2</v>
      </c>
      <c r="C27" s="125" t="s">
        <v>49</v>
      </c>
      <c r="D27" s="141" t="s">
        <v>3</v>
      </c>
      <c r="E27" s="142"/>
      <c r="F27" s="142"/>
      <c r="G27" s="142"/>
      <c r="H27" s="142"/>
      <c r="I27" s="142"/>
      <c r="J27" s="142"/>
      <c r="K27" s="142"/>
      <c r="L27" s="143"/>
      <c r="M27" s="143"/>
      <c r="N27" s="144"/>
      <c r="O27" s="106" t="s">
        <v>37</v>
      </c>
      <c r="P27" s="106" t="s">
        <v>5</v>
      </c>
    </row>
    <row r="28" spans="1:16" s="27" customFormat="1" ht="3.75" customHeight="1" hidden="1">
      <c r="A28" s="123"/>
      <c r="B28" s="123"/>
      <c r="C28" s="126"/>
      <c r="D28" s="145"/>
      <c r="E28" s="146"/>
      <c r="F28" s="146"/>
      <c r="G28" s="146"/>
      <c r="H28" s="146"/>
      <c r="I28" s="146"/>
      <c r="J28" s="146"/>
      <c r="K28" s="146"/>
      <c r="L28" s="146"/>
      <c r="M28" s="146"/>
      <c r="N28" s="147"/>
      <c r="O28" s="107"/>
      <c r="P28" s="107"/>
    </row>
    <row r="29" spans="1:16" s="27" customFormat="1" ht="12.75" customHeight="1">
      <c r="A29" s="123"/>
      <c r="B29" s="123"/>
      <c r="C29" s="126"/>
      <c r="D29" s="128" t="s">
        <v>45</v>
      </c>
      <c r="E29" s="129"/>
      <c r="F29" s="129"/>
      <c r="G29" s="129"/>
      <c r="H29" s="129"/>
      <c r="I29" s="129"/>
      <c r="J29" s="129"/>
      <c r="K29" s="129"/>
      <c r="L29" s="130"/>
      <c r="M29" s="132" t="s">
        <v>56</v>
      </c>
      <c r="N29" s="135" t="s">
        <v>4</v>
      </c>
      <c r="O29" s="107"/>
      <c r="P29" s="107"/>
    </row>
    <row r="30" spans="1:16" s="27" customFormat="1" ht="9.75" customHeight="1" hidden="1">
      <c r="A30" s="123"/>
      <c r="B30" s="123"/>
      <c r="C30" s="126"/>
      <c r="D30" s="154">
        <v>0.5</v>
      </c>
      <c r="E30" s="154"/>
      <c r="F30" s="154"/>
      <c r="G30" s="154"/>
      <c r="H30" s="154">
        <v>0.5</v>
      </c>
      <c r="I30" s="154"/>
      <c r="J30" s="154"/>
      <c r="K30" s="154"/>
      <c r="L30" s="28"/>
      <c r="M30" s="132"/>
      <c r="N30" s="135"/>
      <c r="O30" s="107"/>
      <c r="P30" s="107"/>
    </row>
    <row r="31" spans="1:16" s="27" customFormat="1" ht="102.75" customHeight="1">
      <c r="A31" s="124"/>
      <c r="B31" s="124"/>
      <c r="C31" s="127"/>
      <c r="D31" s="139" t="s">
        <v>52</v>
      </c>
      <c r="E31" s="140"/>
      <c r="F31" s="148"/>
      <c r="G31" s="140"/>
      <c r="H31" s="133" t="s">
        <v>62</v>
      </c>
      <c r="I31" s="133"/>
      <c r="J31" s="133"/>
      <c r="K31" s="133"/>
      <c r="L31" s="33" t="s">
        <v>53</v>
      </c>
      <c r="M31" s="132"/>
      <c r="N31" s="135"/>
      <c r="O31" s="108"/>
      <c r="P31" s="108"/>
    </row>
    <row r="32" spans="1:16" s="27" customFormat="1" ht="11.25" customHeight="1">
      <c r="A32" s="70">
        <v>1</v>
      </c>
      <c r="B32" s="70">
        <v>2</v>
      </c>
      <c r="C32" s="64">
        <v>3</v>
      </c>
      <c r="D32" s="137">
        <v>4</v>
      </c>
      <c r="E32" s="138"/>
      <c r="F32" s="63"/>
      <c r="G32" s="62"/>
      <c r="H32" s="137">
        <v>5</v>
      </c>
      <c r="I32" s="138"/>
      <c r="J32" s="65"/>
      <c r="K32" s="65"/>
      <c r="L32" s="65">
        <v>6</v>
      </c>
      <c r="M32" s="64">
        <v>7</v>
      </c>
      <c r="N32" s="65">
        <v>8</v>
      </c>
      <c r="O32" s="61">
        <v>9</v>
      </c>
      <c r="P32" s="60">
        <v>10</v>
      </c>
    </row>
    <row r="33" spans="1:16" ht="13.5" customHeight="1">
      <c r="A33" s="71">
        <v>1</v>
      </c>
      <c r="B33" s="72" t="s">
        <v>59</v>
      </c>
      <c r="C33" s="35"/>
      <c r="D33" s="134"/>
      <c r="E33" s="134"/>
      <c r="F33" s="136"/>
      <c r="G33" s="136"/>
      <c r="H33" s="134"/>
      <c r="I33" s="134"/>
      <c r="J33" s="136"/>
      <c r="K33" s="136"/>
      <c r="L33" s="6">
        <f>IF(AND(D33="",H33=""),"",IF(AND((D33*0.4+H33*0.6)&gt;54.5,OR(D33&lt;54.5,H33&lt;54.5)),54,(D33*0.4+H33*0.6)))</f>
      </c>
      <c r="M33" s="34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6"/>
      <c r="P33" s="51"/>
    </row>
    <row r="34" spans="1:16" ht="13.5" customHeight="1">
      <c r="A34" s="58"/>
      <c r="B34" s="69"/>
      <c r="C34" s="68"/>
      <c r="D34" s="95"/>
      <c r="E34" s="95"/>
      <c r="F34" s="131"/>
      <c r="G34" s="131"/>
      <c r="H34" s="95"/>
      <c r="I34" s="95"/>
      <c r="J34" s="131"/>
      <c r="K34" s="131"/>
      <c r="L34" s="14"/>
      <c r="M34" s="54"/>
      <c r="N34" s="4"/>
      <c r="O34" s="67"/>
      <c r="P34" s="7"/>
    </row>
    <row r="35" spans="1:16" ht="13.5" customHeight="1">
      <c r="A35" s="58"/>
      <c r="B35" s="69"/>
      <c r="C35" s="49"/>
      <c r="D35" s="95"/>
      <c r="E35" s="95"/>
      <c r="F35" s="131"/>
      <c r="G35" s="131"/>
      <c r="H35" s="95"/>
      <c r="I35" s="95"/>
      <c r="J35" s="131"/>
      <c r="K35" s="131"/>
      <c r="L35" s="14"/>
      <c r="M35" s="54"/>
      <c r="N35" s="4"/>
      <c r="O35" s="67"/>
      <c r="P35" s="7"/>
    </row>
    <row r="36" spans="1:16" ht="13.5" customHeight="1">
      <c r="A36" s="66"/>
      <c r="B36" s="69"/>
      <c r="C36" s="49"/>
      <c r="D36" s="95"/>
      <c r="E36" s="95"/>
      <c r="F36" s="131"/>
      <c r="G36" s="131"/>
      <c r="H36" s="95"/>
      <c r="I36" s="95"/>
      <c r="J36" s="131"/>
      <c r="K36" s="131"/>
      <c r="L36" s="14"/>
      <c r="M36" s="54"/>
      <c r="N36" s="4"/>
      <c r="O36" s="67"/>
      <c r="P36" s="7"/>
    </row>
    <row r="37" spans="1:16" ht="13.5" customHeight="1">
      <c r="A37" s="58"/>
      <c r="B37" s="57"/>
      <c r="C37" s="49"/>
      <c r="D37" s="95"/>
      <c r="E37" s="95"/>
      <c r="F37" s="131"/>
      <c r="G37" s="131"/>
      <c r="H37" s="95"/>
      <c r="I37" s="95"/>
      <c r="J37" s="131"/>
      <c r="K37" s="131"/>
      <c r="L37" s="14"/>
      <c r="M37" s="54"/>
      <c r="N37" s="4"/>
      <c r="O37" s="50"/>
      <c r="P37" s="7"/>
    </row>
    <row r="38" spans="1:16" ht="13.5" customHeight="1">
      <c r="A38" s="53"/>
      <c r="B38" s="59"/>
      <c r="C38" s="49"/>
      <c r="D38" s="95"/>
      <c r="E38" s="95"/>
      <c r="F38" s="131"/>
      <c r="G38" s="131"/>
      <c r="H38" s="95"/>
      <c r="I38" s="95"/>
      <c r="J38" s="131"/>
      <c r="K38" s="131"/>
      <c r="L38" s="14"/>
      <c r="M38" s="54"/>
      <c r="N38" s="4"/>
      <c r="O38" s="50"/>
      <c r="P38" s="7"/>
    </row>
    <row r="39" spans="1:16" ht="12" customHeight="1">
      <c r="A39" s="53"/>
      <c r="B39" s="52"/>
      <c r="C39" s="49"/>
      <c r="D39" s="95"/>
      <c r="E39" s="95"/>
      <c r="F39" s="131"/>
      <c r="G39" s="131"/>
      <c r="H39" s="95"/>
      <c r="I39" s="95"/>
      <c r="J39" s="131"/>
      <c r="K39" s="131"/>
      <c r="L39" s="14"/>
      <c r="M39" s="54"/>
      <c r="N39" s="4"/>
      <c r="O39" s="50"/>
      <c r="P39" s="7"/>
    </row>
    <row r="40" spans="1:16" ht="12" customHeight="1">
      <c r="A40" s="53"/>
      <c r="B40" s="52"/>
      <c r="C40" s="49"/>
      <c r="D40" s="95"/>
      <c r="E40" s="95"/>
      <c r="F40" s="131"/>
      <c r="G40" s="131"/>
      <c r="H40" s="95"/>
      <c r="I40" s="95"/>
      <c r="J40" s="131"/>
      <c r="K40" s="131"/>
      <c r="L40" s="14"/>
      <c r="M40" s="54"/>
      <c r="N40" s="4"/>
      <c r="O40" s="50"/>
      <c r="P40" s="7"/>
    </row>
    <row r="41" spans="1:16" ht="12" customHeight="1">
      <c r="A41" s="53"/>
      <c r="B41" s="52"/>
      <c r="C41" s="49"/>
      <c r="D41" s="95"/>
      <c r="E41" s="95"/>
      <c r="F41" s="131"/>
      <c r="G41" s="131"/>
      <c r="H41" s="95"/>
      <c r="I41" s="95"/>
      <c r="J41" s="131"/>
      <c r="K41" s="131"/>
      <c r="L41" s="14"/>
      <c r="M41" s="54"/>
      <c r="N41" s="4"/>
      <c r="O41" s="50"/>
      <c r="P41" s="7"/>
    </row>
    <row r="42" spans="1:16" ht="12" customHeight="1">
      <c r="A42" s="53"/>
      <c r="B42" s="52"/>
      <c r="C42" s="49"/>
      <c r="D42" s="95"/>
      <c r="E42" s="95"/>
      <c r="F42" s="131"/>
      <c r="G42" s="131"/>
      <c r="H42" s="95"/>
      <c r="I42" s="95"/>
      <c r="J42" s="131"/>
      <c r="K42" s="131"/>
      <c r="L42" s="14"/>
      <c r="M42" s="54"/>
      <c r="N42" s="4"/>
      <c r="O42" s="50"/>
      <c r="P42" s="7"/>
    </row>
    <row r="43" spans="1:16" ht="12" customHeight="1">
      <c r="A43" s="53"/>
      <c r="B43" s="52"/>
      <c r="C43" s="49"/>
      <c r="D43" s="95"/>
      <c r="E43" s="95"/>
      <c r="F43" s="131"/>
      <c r="G43" s="131"/>
      <c r="H43" s="95"/>
      <c r="I43" s="95"/>
      <c r="J43" s="131"/>
      <c r="K43" s="131"/>
      <c r="L43" s="14"/>
      <c r="M43" s="54"/>
      <c r="N43" s="4"/>
      <c r="O43" s="50"/>
      <c r="P43" s="7"/>
    </row>
    <row r="44" spans="1:16" ht="12" customHeight="1">
      <c r="A44" s="53"/>
      <c r="B44" s="52"/>
      <c r="C44" s="49"/>
      <c r="D44" s="95"/>
      <c r="E44" s="95"/>
      <c r="F44" s="131"/>
      <c r="G44" s="131"/>
      <c r="H44" s="95"/>
      <c r="I44" s="95"/>
      <c r="J44" s="131"/>
      <c r="K44" s="131"/>
      <c r="L44" s="14"/>
      <c r="M44" s="54"/>
      <c r="N44" s="4"/>
      <c r="O44" s="50"/>
      <c r="P44" s="7"/>
    </row>
    <row r="45" spans="14:16" ht="12" customHeight="1">
      <c r="N45" s="50"/>
      <c r="O45" s="50"/>
      <c r="P45" s="7"/>
    </row>
    <row r="46" spans="1:16" ht="12" customHeight="1">
      <c r="A46" s="151" t="s">
        <v>55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50"/>
      <c r="P46" s="7"/>
    </row>
    <row r="47" spans="1:16" ht="12" customHeight="1">
      <c r="A47" s="12"/>
      <c r="B47" s="12"/>
      <c r="C47" s="13" t="s">
        <v>51</v>
      </c>
      <c r="D47" s="9"/>
      <c r="E47" s="9"/>
      <c r="F47" s="9"/>
      <c r="H47" s="104" t="s">
        <v>54</v>
      </c>
      <c r="I47" s="104"/>
      <c r="J47" s="104"/>
      <c r="K47" s="104"/>
      <c r="L47" s="104"/>
      <c r="M47" s="104"/>
      <c r="N47" s="13"/>
      <c r="O47" s="50"/>
      <c r="P47" s="7"/>
    </row>
    <row r="48" spans="1:16" ht="12" customHeight="1">
      <c r="A48" s="39"/>
      <c r="B48" s="49"/>
      <c r="C48" s="14"/>
      <c r="D48" s="14"/>
      <c r="E48" s="4"/>
      <c r="F48" s="4"/>
      <c r="G48" s="14"/>
      <c r="H48" s="14"/>
      <c r="I48" s="4"/>
      <c r="J48" s="4"/>
      <c r="M48" s="95"/>
      <c r="N48" s="95"/>
      <c r="O48" s="50"/>
      <c r="P48" s="7"/>
    </row>
    <row r="49" spans="1:16" ht="12" customHeight="1">
      <c r="A49" s="10"/>
      <c r="B49" s="11"/>
      <c r="C49" s="10"/>
      <c r="D49" s="11"/>
      <c r="E49" s="4"/>
      <c r="F49" s="4"/>
      <c r="G49" s="4"/>
      <c r="H49" s="4"/>
      <c r="I49" s="4"/>
      <c r="J49" s="4"/>
      <c r="M49" s="7"/>
      <c r="N49" s="7"/>
      <c r="O49" s="50"/>
      <c r="P49" s="7"/>
    </row>
    <row r="50" spans="14:16" ht="12" customHeight="1">
      <c r="N50" s="2"/>
      <c r="O50" s="50"/>
      <c r="P50" s="7"/>
    </row>
    <row r="51" spans="15:16" ht="12" customHeight="1">
      <c r="O51" s="50"/>
      <c r="P51" s="7"/>
    </row>
    <row r="52" spans="15:16" ht="0.75" customHeight="1">
      <c r="O52" s="50"/>
      <c r="P52" s="7"/>
    </row>
    <row r="53" spans="15:16" ht="4.5" customHeight="1" hidden="1">
      <c r="O53" s="50"/>
      <c r="P53" s="7"/>
    </row>
    <row r="54" spans="1:16" ht="12" customHeight="1" hidden="1">
      <c r="A54" s="2"/>
      <c r="B54" s="10"/>
      <c r="C54" s="11"/>
      <c r="D54" s="10"/>
      <c r="E54" s="11"/>
      <c r="F54" s="14"/>
      <c r="G54" s="7"/>
      <c r="H54" s="7"/>
      <c r="I54" s="4"/>
      <c r="J54" s="4"/>
      <c r="K54" s="4"/>
      <c r="L54" s="4"/>
      <c r="M54" s="4"/>
      <c r="N54" s="7"/>
      <c r="P54" s="7"/>
    </row>
    <row r="55" spans="1:16" ht="12" customHeight="1">
      <c r="A55" s="82" t="s">
        <v>10</v>
      </c>
      <c r="B55" s="83"/>
      <c r="C55" s="82" t="s">
        <v>11</v>
      </c>
      <c r="D55" s="83"/>
      <c r="E55" s="86" t="s">
        <v>4</v>
      </c>
      <c r="F55" s="44"/>
      <c r="G55" s="45"/>
      <c r="H55" s="88" t="s">
        <v>12</v>
      </c>
      <c r="I55" s="89"/>
      <c r="J55" s="89"/>
      <c r="K55" s="89"/>
      <c r="L55" s="89"/>
      <c r="M55" s="89"/>
      <c r="N55" s="90"/>
      <c r="P55" s="7"/>
    </row>
    <row r="56" spans="1:16" ht="23.25" customHeight="1">
      <c r="A56" s="84"/>
      <c r="B56" s="85"/>
      <c r="C56" s="84"/>
      <c r="D56" s="85"/>
      <c r="E56" s="87"/>
      <c r="F56" s="46"/>
      <c r="G56" s="47"/>
      <c r="H56" s="91" t="s">
        <v>13</v>
      </c>
      <c r="I56" s="92"/>
      <c r="J56" s="92"/>
      <c r="K56" s="92"/>
      <c r="L56" s="93"/>
      <c r="M56" s="91" t="s">
        <v>14</v>
      </c>
      <c r="N56" s="93"/>
      <c r="P56" s="7"/>
    </row>
    <row r="57" spans="1:16" ht="12" customHeight="1">
      <c r="A57" s="37">
        <f>IF(L33="","",COUNTIF(L33:L53,"&gt;=89,5"))</f>
      </c>
      <c r="B57" s="38"/>
      <c r="C57" s="37" t="s">
        <v>15</v>
      </c>
      <c r="D57" s="38"/>
      <c r="E57" s="37" t="s">
        <v>16</v>
      </c>
      <c r="F57" s="40"/>
      <c r="G57" s="41"/>
      <c r="H57" s="79" t="s">
        <v>17</v>
      </c>
      <c r="I57" s="80"/>
      <c r="J57" s="80"/>
      <c r="K57" s="80"/>
      <c r="L57" s="81"/>
      <c r="M57" s="73" t="s">
        <v>18</v>
      </c>
      <c r="N57" s="74"/>
      <c r="P57" s="7"/>
    </row>
    <row r="58" spans="1:16" ht="12" customHeight="1">
      <c r="A58" s="37">
        <f>IF(L33="","",COUNT(L33:L53)-COUNTIF(L33:L53,"&lt;80,5")-COUNTIF(L33:L53,"&gt;=89,5"))</f>
      </c>
      <c r="B58" s="38"/>
      <c r="C58" s="37" t="s">
        <v>19</v>
      </c>
      <c r="D58" s="38"/>
      <c r="E58" s="37" t="s">
        <v>20</v>
      </c>
      <c r="F58" s="40"/>
      <c r="G58" s="41"/>
      <c r="H58" s="79" t="s">
        <v>21</v>
      </c>
      <c r="I58" s="80"/>
      <c r="J58" s="80"/>
      <c r="K58" s="80"/>
      <c r="L58" s="81"/>
      <c r="M58" s="75"/>
      <c r="N58" s="76"/>
      <c r="P58" s="7"/>
    </row>
    <row r="59" spans="1:16" ht="12" customHeight="1">
      <c r="A59" s="37">
        <f>IF(L33="","",COUNT(L33:L53)-COUNTIF(L33:L53,"&lt;74,5")-COUNTIF(L33:L53,"&gt;=80,5"))</f>
      </c>
      <c r="B59" s="38"/>
      <c r="C59" s="37" t="s">
        <v>22</v>
      </c>
      <c r="D59" s="38"/>
      <c r="E59" s="37" t="s">
        <v>23</v>
      </c>
      <c r="F59" s="40"/>
      <c r="G59" s="41"/>
      <c r="H59" s="79" t="s">
        <v>21</v>
      </c>
      <c r="I59" s="80"/>
      <c r="J59" s="80"/>
      <c r="K59" s="80"/>
      <c r="L59" s="81"/>
      <c r="M59" s="75"/>
      <c r="N59" s="76"/>
      <c r="P59" s="7"/>
    </row>
    <row r="60" spans="1:16" ht="12" customHeight="1">
      <c r="A60" s="37">
        <f>IF(L33="","",COUNT(L33:L53)-COUNTIF(L33:L53,"&lt;64,5")-COUNTIF(L33:L53,"&gt;=74,5"))</f>
      </c>
      <c r="B60" s="38"/>
      <c r="C60" s="37" t="s">
        <v>24</v>
      </c>
      <c r="D60" s="38"/>
      <c r="E60" s="37" t="s">
        <v>25</v>
      </c>
      <c r="F60" s="40"/>
      <c r="G60" s="41"/>
      <c r="H60" s="79" t="s">
        <v>26</v>
      </c>
      <c r="I60" s="80"/>
      <c r="J60" s="80"/>
      <c r="K60" s="80"/>
      <c r="L60" s="81"/>
      <c r="M60" s="75"/>
      <c r="N60" s="76"/>
      <c r="P60" s="7"/>
    </row>
    <row r="61" spans="1:16" ht="12" customHeight="1">
      <c r="A61" s="37">
        <f>IF(L33="","",COUNT(L33:L53)-COUNTIF(L33:L53,"&lt;54,5")-COUNTIF(L33:L53,"&gt;=64,5"))</f>
      </c>
      <c r="B61" s="38"/>
      <c r="C61" s="37" t="s">
        <v>27</v>
      </c>
      <c r="D61" s="38"/>
      <c r="E61" s="37" t="s">
        <v>28</v>
      </c>
      <c r="F61" s="40"/>
      <c r="G61" s="41"/>
      <c r="H61" s="79" t="s">
        <v>26</v>
      </c>
      <c r="I61" s="80"/>
      <c r="J61" s="80"/>
      <c r="K61" s="80"/>
      <c r="L61" s="81"/>
      <c r="M61" s="77"/>
      <c r="N61" s="78"/>
      <c r="O61" s="29"/>
      <c r="P61" s="2"/>
    </row>
    <row r="62" spans="1:15" ht="12" customHeight="1">
      <c r="A62" s="37">
        <f>IF(L33="","",COUNT(L33:L53)-COUNTIF(L33:L53,"&lt;30,5")-COUNTIF(L33:L53,"&gt;=54,5"))</f>
      </c>
      <c r="B62" s="38"/>
      <c r="C62" s="37" t="s">
        <v>29</v>
      </c>
      <c r="D62" s="38"/>
      <c r="E62" s="37" t="s">
        <v>30</v>
      </c>
      <c r="F62" s="40"/>
      <c r="G62" s="41"/>
      <c r="H62" s="79" t="s">
        <v>31</v>
      </c>
      <c r="I62" s="80"/>
      <c r="J62" s="80"/>
      <c r="K62" s="80"/>
      <c r="L62" s="81"/>
      <c r="M62" s="73" t="s">
        <v>32</v>
      </c>
      <c r="N62" s="74"/>
      <c r="O62" s="13"/>
    </row>
    <row r="63" spans="1:14" ht="12" customHeight="1">
      <c r="A63" s="37">
        <f>IF(L33="","",COUNTIF(L33:L53,"&lt;=30"))</f>
      </c>
      <c r="B63" s="38"/>
      <c r="C63" s="42" t="s">
        <v>33</v>
      </c>
      <c r="D63" s="43"/>
      <c r="E63" s="37" t="s">
        <v>30</v>
      </c>
      <c r="F63" s="40"/>
      <c r="G63" s="41"/>
      <c r="H63" s="79" t="s">
        <v>31</v>
      </c>
      <c r="I63" s="80"/>
      <c r="J63" s="80"/>
      <c r="K63" s="80"/>
      <c r="L63" s="81"/>
      <c r="M63" s="77"/>
      <c r="N63" s="78"/>
    </row>
    <row r="64" spans="13:14" ht="12" customHeight="1">
      <c r="M64" s="55"/>
      <c r="N64" s="55"/>
    </row>
    <row r="65" spans="13:14" s="29" customFormat="1" ht="12" customHeight="1">
      <c r="M65" s="56"/>
      <c r="N65" s="56"/>
    </row>
    <row r="66" s="29" customFormat="1" ht="0.75" customHeight="1"/>
    <row r="67" spans="1:14" s="29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29" customFormat="1" ht="18.75" customHeight="1">
      <c r="A68" s="96" t="s">
        <v>34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</row>
    <row r="69" spans="1:15" s="29" customFormat="1" ht="12" customHeight="1">
      <c r="A69" s="12"/>
      <c r="B69" s="94" t="s">
        <v>57</v>
      </c>
      <c r="C69" s="94"/>
      <c r="D69" s="1"/>
      <c r="E69" s="1"/>
      <c r="F69" s="1"/>
      <c r="G69" s="1"/>
      <c r="H69" s="149" t="s">
        <v>47</v>
      </c>
      <c r="I69" s="150"/>
      <c r="J69" s="150"/>
      <c r="K69" s="150"/>
      <c r="L69" s="150"/>
      <c r="M69" s="150"/>
      <c r="N69" s="13"/>
      <c r="O69" s="1"/>
    </row>
    <row r="70" s="29" customFormat="1" ht="12" customHeight="1">
      <c r="O70" s="1"/>
    </row>
    <row r="71" s="29" customFormat="1" ht="12" customHeight="1">
      <c r="O71" s="1"/>
    </row>
    <row r="72" s="29" customFormat="1" ht="12" customHeight="1">
      <c r="O72" s="1"/>
    </row>
    <row r="73" s="29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08"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H69:M69"/>
    <mergeCell ref="A46:N46"/>
    <mergeCell ref="H41:I41"/>
    <mergeCell ref="H42:I42"/>
    <mergeCell ref="H43:I43"/>
    <mergeCell ref="H44:I44"/>
    <mergeCell ref="F43:G43"/>
    <mergeCell ref="F42:G42"/>
    <mergeCell ref="D41:E41"/>
    <mergeCell ref="D42:E42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D34:E34"/>
    <mergeCell ref="N29:N31"/>
    <mergeCell ref="D35:E35"/>
    <mergeCell ref="F35:G35"/>
    <mergeCell ref="F33:G33"/>
    <mergeCell ref="D32:E32"/>
    <mergeCell ref="D31:E31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H38:I38"/>
    <mergeCell ref="H39:I39"/>
    <mergeCell ref="H35:I35"/>
    <mergeCell ref="J38:K38"/>
    <mergeCell ref="H40:I40"/>
    <mergeCell ref="H37:I3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47:M47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A55:B56"/>
    <mergeCell ref="C55:D56"/>
    <mergeCell ref="E55:E56"/>
    <mergeCell ref="H55:N55"/>
    <mergeCell ref="H56:L56"/>
    <mergeCell ref="M56:N56"/>
    <mergeCell ref="M57:N61"/>
    <mergeCell ref="M62:N63"/>
    <mergeCell ref="H63:L63"/>
    <mergeCell ref="H62:L62"/>
    <mergeCell ref="H61:L61"/>
    <mergeCell ref="H60:L60"/>
    <mergeCell ref="H59:L59"/>
    <mergeCell ref="H58:L58"/>
    <mergeCell ref="H57:L5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2021-05-15T20:03:14Z</dcterms:modified>
  <cp:category/>
  <cp:version/>
  <cp:contentType/>
  <cp:contentStatus/>
</cp:coreProperties>
</file>